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BEST STL\Forum\"/>
    </mc:Choice>
  </mc:AlternateContent>
  <bookViews>
    <workbookView xWindow="0" yWindow="0" windowWidth="20496" windowHeight="7752"/>
  </bookViews>
  <sheets>
    <sheet name="Sheet1" sheetId="1" r:id="rId1"/>
    <sheet name="Sheet2" sheetId="2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/>
  <c r="H3" i="1"/>
  <c r="I3" i="1"/>
  <c r="J3" i="1"/>
  <c r="F4" i="1"/>
  <c r="G4" i="1"/>
  <c r="H4" i="1"/>
  <c r="I4" i="1"/>
  <c r="J4" i="1"/>
  <c r="F5" i="1"/>
  <c r="G5" i="1"/>
  <c r="H5" i="1"/>
  <c r="I5" i="1"/>
  <c r="J5" i="1"/>
  <c r="F6" i="1"/>
  <c r="G6" i="1"/>
  <c r="H6" i="1"/>
  <c r="I6" i="1"/>
  <c r="J6" i="1"/>
  <c r="F7" i="1"/>
  <c r="G7" i="1"/>
  <c r="H7" i="1"/>
  <c r="I7" i="1"/>
  <c r="J7" i="1"/>
  <c r="F8" i="1"/>
  <c r="G8" i="1"/>
  <c r="H8" i="1"/>
  <c r="I8" i="1"/>
  <c r="J8" i="1"/>
  <c r="F9" i="1"/>
  <c r="G9" i="1"/>
  <c r="H9" i="1"/>
  <c r="I9" i="1"/>
  <c r="J9" i="1"/>
  <c r="F10" i="1"/>
  <c r="G10" i="1"/>
  <c r="H10" i="1"/>
  <c r="I10" i="1"/>
  <c r="J10" i="1"/>
  <c r="F11" i="1"/>
  <c r="G11" i="1"/>
  <c r="H11" i="1"/>
  <c r="I11" i="1"/>
  <c r="J11" i="1"/>
  <c r="F12" i="1"/>
  <c r="G12" i="1"/>
  <c r="H12" i="1"/>
  <c r="I12" i="1"/>
  <c r="J12" i="1"/>
  <c r="F13" i="1"/>
  <c r="G13" i="1"/>
  <c r="H13" i="1"/>
  <c r="I13" i="1"/>
  <c r="J13" i="1"/>
  <c r="G2" i="1"/>
  <c r="H2" i="1"/>
  <c r="I2" i="1"/>
  <c r="J2" i="1"/>
  <c r="F2" i="1"/>
  <c r="G19" i="1"/>
  <c r="G21" i="1"/>
  <c r="H21" i="1"/>
  <c r="I21" i="1"/>
  <c r="G22" i="1"/>
  <c r="H22" i="1"/>
  <c r="G23" i="1"/>
  <c r="G25" i="1"/>
  <c r="H25" i="1"/>
  <c r="I25" i="1"/>
  <c r="G26" i="1"/>
  <c r="H26" i="1"/>
  <c r="G27" i="1"/>
  <c r="H17" i="1"/>
  <c r="I17" i="1"/>
  <c r="J17" i="1"/>
  <c r="D18" i="1"/>
  <c r="F18" i="1" s="1"/>
  <c r="D19" i="1"/>
  <c r="H19" i="1" s="1"/>
  <c r="D20" i="1"/>
  <c r="G20" i="1" s="1"/>
  <c r="D21" i="1"/>
  <c r="F21" i="1" s="1"/>
  <c r="D22" i="1"/>
  <c r="I22" i="1" s="1"/>
  <c r="D23" i="1"/>
  <c r="H23" i="1" s="1"/>
  <c r="D24" i="1"/>
  <c r="G24" i="1" s="1"/>
  <c r="D25" i="1"/>
  <c r="F25" i="1" s="1"/>
  <c r="D26" i="1"/>
  <c r="I26" i="1" s="1"/>
  <c r="D27" i="1"/>
  <c r="H27" i="1" s="1"/>
  <c r="D28" i="1"/>
  <c r="G28" i="1" s="1"/>
  <c r="D17" i="1"/>
  <c r="G17" i="1" s="1"/>
  <c r="J28" i="1" l="1"/>
  <c r="F28" i="1"/>
  <c r="J24" i="1"/>
  <c r="F24" i="1"/>
  <c r="J20" i="1"/>
  <c r="F20" i="1"/>
  <c r="I28" i="1"/>
  <c r="J27" i="1"/>
  <c r="F27" i="1"/>
  <c r="I24" i="1"/>
  <c r="J23" i="1"/>
  <c r="F23" i="1"/>
  <c r="I20" i="1"/>
  <c r="J19" i="1"/>
  <c r="F19" i="1"/>
  <c r="H28" i="1"/>
  <c r="I27" i="1"/>
  <c r="J26" i="1"/>
  <c r="F26" i="1"/>
  <c r="H24" i="1"/>
  <c r="I23" i="1"/>
  <c r="J22" i="1"/>
  <c r="F22" i="1"/>
  <c r="H20" i="1"/>
  <c r="I19" i="1"/>
  <c r="J18" i="1"/>
  <c r="F17" i="1"/>
  <c r="J25" i="1"/>
  <c r="J21" i="1"/>
  <c r="I18" i="1"/>
  <c r="H18" i="1"/>
  <c r="G18" i="1"/>
  <c r="D3" i="1"/>
  <c r="D4" i="1"/>
  <c r="D5" i="1"/>
  <c r="D6" i="1"/>
  <c r="D7" i="1"/>
  <c r="D8" i="1"/>
  <c r="D9" i="1"/>
  <c r="D10" i="1"/>
  <c r="D11" i="1"/>
  <c r="D12" i="1"/>
  <c r="D13" i="1"/>
  <c r="D2" i="1"/>
  <c r="L18" i="1" l="1"/>
  <c r="L20" i="1"/>
  <c r="L19" i="1"/>
  <c r="L17" i="1"/>
  <c r="L21" i="1" l="1"/>
  <c r="L22" i="1" l="1"/>
  <c r="L23" i="1" l="1"/>
  <c r="L24" i="1" l="1"/>
  <c r="L25" i="1" l="1"/>
  <c r="L26" i="1" l="1"/>
  <c r="L28" i="1" l="1"/>
  <c r="L27" i="1"/>
</calcChain>
</file>

<file path=xl/sharedStrings.xml><?xml version="1.0" encoding="utf-8"?>
<sst xmlns="http://schemas.openxmlformats.org/spreadsheetml/2006/main" count="12" uniqueCount="8">
  <si>
    <t>Funds</t>
  </si>
  <si>
    <t>Start</t>
  </si>
  <si>
    <t>End</t>
  </si>
  <si>
    <t>Sum of Funds</t>
  </si>
  <si>
    <t>Row Labels</t>
  </si>
  <si>
    <t>Grand Total</t>
  </si>
  <si>
    <t>Durartion</t>
  </si>
  <si>
    <t>x check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</si>
</sst>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164" fontId="0" fillId="0" borderId="0" xfId="1" applyNumberFormat="1" applyFont="1"/>
    <xf numFmtId="1" fontId="0" fillId="0" borderId="0" xfId="0" quotePrefix="1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2111.617743055554" createdVersion="5" refreshedVersion="5" minRefreshableVersion="3" recordCount="12">
  <cacheSource type="worksheet">
    <worksheetSource ref="A1:C13" sheet="Sheet1"/>
  </cacheSource>
  <cacheFields count="3">
    <cacheField name="Funds" numFmtId="0">
      <sharedItems containsSemiMixedTypes="0" containsString="0" containsNumber="1" containsInteger="1" minValue="1000" maxValue="1000"/>
    </cacheField>
    <cacheField name="Start" numFmtId="14">
      <sharedItems containsSemiMixedTypes="0" containsNonDate="0" containsDate="1" containsString="0" minDate="2012-01-01T00:00:00" maxDate="2015-05-02T00:00:00" count="5">
        <d v="2012-01-01T00:00:00"/>
        <d v="2014-01-01T00:00:00"/>
        <d v="2014-05-01T00:00:00"/>
        <d v="2015-01-01T00:00:00"/>
        <d v="2015-05-01T00:00:00"/>
      </sharedItems>
    </cacheField>
    <cacheField name="End" numFmtId="14">
      <sharedItems containsSemiMixedTypes="0" containsNonDate="0" containsDate="1" containsString="0" minDate="2013-12-31T00:00:00" maxDate="2016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1000"/>
    <x v="0"/>
    <d v="2013-12-31T00:00:00"/>
  </r>
  <r>
    <n v="1000"/>
    <x v="0"/>
    <d v="2014-04-30T00:00:00"/>
  </r>
  <r>
    <n v="1000"/>
    <x v="0"/>
    <d v="2014-12-31T00:00:00"/>
  </r>
  <r>
    <n v="1000"/>
    <x v="0"/>
    <d v="2016-04-30T00:00:00"/>
  </r>
  <r>
    <n v="1000"/>
    <x v="1"/>
    <d v="2014-12-31T00:00:00"/>
  </r>
  <r>
    <n v="1000"/>
    <x v="1"/>
    <d v="2016-04-30T00:00:00"/>
  </r>
  <r>
    <n v="1000"/>
    <x v="2"/>
    <d v="2014-12-31T00:00:00"/>
  </r>
  <r>
    <n v="1000"/>
    <x v="2"/>
    <d v="2016-04-30T00:00:00"/>
  </r>
  <r>
    <n v="1000"/>
    <x v="3"/>
    <d v="2016-04-30T00:00:00"/>
  </r>
  <r>
    <n v="1000"/>
    <x v="4"/>
    <d v="2016-04-30T00:00:00"/>
  </r>
  <r>
    <n v="1000"/>
    <x v="3"/>
    <d v="2015-05-01T00:00:00"/>
  </r>
  <r>
    <n v="1000"/>
    <x v="4"/>
    <d v="2015-12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9" firstHeaderRow="1" firstDataRow="1" firstDataCol="1"/>
  <pivotFields count="3">
    <pivotField dataField="1" showAll="0"/>
    <pivotField axis="axisRow" numFmtId="14" showAll="0">
      <items count="6">
        <item x="0"/>
        <item x="1"/>
        <item x="2"/>
        <item x="3"/>
        <item x="4"/>
        <item t="default"/>
      </items>
    </pivotField>
    <pivotField numFmtId="14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Funds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8"/>
  <sheetViews>
    <sheetView tabSelected="1" workbookViewId="0">
      <selection activeCell="F2" sqref="F2"/>
    </sheetView>
  </sheetViews>
  <sheetFormatPr defaultRowHeight="14.4" x14ac:dyDescent="0.3"/>
  <cols>
    <col min="1" max="4" width="11" customWidth="1"/>
    <col min="5" max="5" width="8.6640625" customWidth="1"/>
    <col min="6" max="12" width="11" customWidth="1"/>
  </cols>
  <sheetData>
    <row r="1" spans="1:12" x14ac:dyDescent="0.3">
      <c r="A1" s="2" t="s">
        <v>0</v>
      </c>
      <c r="B1" s="2" t="s">
        <v>1</v>
      </c>
      <c r="C1" s="2" t="s">
        <v>2</v>
      </c>
      <c r="D1" s="2" t="s">
        <v>6</v>
      </c>
      <c r="E1" s="2"/>
      <c r="F1" s="2">
        <v>2012</v>
      </c>
      <c r="G1" s="2">
        <v>2013</v>
      </c>
      <c r="H1" s="2">
        <v>2014</v>
      </c>
      <c r="I1" s="2">
        <v>2015</v>
      </c>
      <c r="J1" s="2">
        <v>2016</v>
      </c>
    </row>
    <row r="2" spans="1:12" x14ac:dyDescent="0.3">
      <c r="A2">
        <v>1000</v>
      </c>
      <c r="B2" s="1">
        <v>40909</v>
      </c>
      <c r="C2" s="1">
        <v>41639</v>
      </c>
      <c r="D2">
        <f>DATEDIF(B2,C2,"d")</f>
        <v>730</v>
      </c>
      <c r="F2" s="7">
        <f>IF(AND(YEAR($B2)=F$1,YEAR($C2)=F$1),$C2-$B2,IF(AND(YEAR($B2)=F$1,YEAR($C2)&gt;F$1),DATE(F$1,12,31)-$B2,IF(AND(YEAR($C2)=F$1,YEAR($B2)&lt;F$1),$C2-DATE(F$1,1,1)+1,IF(AND(YEAR($C2)&gt;F$1,YEAR($B2)&lt;F$1),365,0))))</f>
        <v>365</v>
      </c>
      <c r="G2" s="7">
        <f t="shared" ref="G2:J13" si="0">IF(AND(YEAR($B2)=G$1,YEAR($C2)=G$1),$C2-$B2,IF(AND(YEAR($B2)=G$1,YEAR($C2)&gt;G$1),DATE(G$1,12,31)-$B2,IF(AND(YEAR($C2)=G$1,YEAR($B2)&lt;G$1),$C2-DATE(G$1,1,1)+1,IF(AND(YEAR($C2)&gt;G$1,YEAR($B2)&lt;G$1),365,0))))</f>
        <v>365</v>
      </c>
      <c r="H2" s="7">
        <f t="shared" si="0"/>
        <v>0</v>
      </c>
      <c r="I2" s="7">
        <f t="shared" si="0"/>
        <v>0</v>
      </c>
      <c r="J2" s="7">
        <f t="shared" si="0"/>
        <v>0</v>
      </c>
      <c r="L2" s="6"/>
    </row>
    <row r="3" spans="1:12" x14ac:dyDescent="0.3">
      <c r="A3">
        <v>1000</v>
      </c>
      <c r="B3" s="1">
        <v>40909</v>
      </c>
      <c r="C3" s="1">
        <v>41759</v>
      </c>
      <c r="D3">
        <f t="shared" ref="D3:D13" si="1">DATEDIF(B3,C3,"d")</f>
        <v>850</v>
      </c>
      <c r="F3" s="7">
        <f t="shared" ref="F3:F13" si="2">IF(AND(YEAR($B3)=F$1,YEAR($C3)=F$1),$C3-$B3,IF(AND(YEAR($B3)=F$1,YEAR($C3)&gt;F$1),DATE(F$1,12,31)-$B3,IF(AND(YEAR($C3)=F$1,YEAR($B3)&lt;F$1),$C3-DATE(F$1,1,1)+1,IF(AND(YEAR($C3)&gt;F$1,YEAR($B3)&lt;F$1),365,0))))</f>
        <v>365</v>
      </c>
      <c r="G3" s="7">
        <f t="shared" si="0"/>
        <v>365</v>
      </c>
      <c r="H3" s="7">
        <f t="shared" si="0"/>
        <v>120</v>
      </c>
      <c r="I3" s="7">
        <f t="shared" si="0"/>
        <v>0</v>
      </c>
      <c r="J3" s="7">
        <f t="shared" si="0"/>
        <v>0</v>
      </c>
    </row>
    <row r="4" spans="1:12" x14ac:dyDescent="0.3">
      <c r="A4">
        <v>1000</v>
      </c>
      <c r="B4" s="1">
        <v>40909</v>
      </c>
      <c r="C4" s="1">
        <v>42004</v>
      </c>
      <c r="D4">
        <f t="shared" si="1"/>
        <v>1095</v>
      </c>
      <c r="F4" s="7">
        <f t="shared" si="2"/>
        <v>365</v>
      </c>
      <c r="G4" s="7">
        <f t="shared" si="0"/>
        <v>365</v>
      </c>
      <c r="H4" s="7">
        <f t="shared" si="0"/>
        <v>365</v>
      </c>
      <c r="I4" s="7">
        <f t="shared" si="0"/>
        <v>0</v>
      </c>
      <c r="J4" s="7">
        <f t="shared" si="0"/>
        <v>0</v>
      </c>
    </row>
    <row r="5" spans="1:12" x14ac:dyDescent="0.3">
      <c r="A5">
        <v>1000</v>
      </c>
      <c r="B5" s="1">
        <v>40909</v>
      </c>
      <c r="C5" s="1">
        <v>42490</v>
      </c>
      <c r="D5">
        <f t="shared" si="1"/>
        <v>1581</v>
      </c>
      <c r="F5" s="7">
        <f t="shared" si="2"/>
        <v>365</v>
      </c>
      <c r="G5" s="7">
        <f t="shared" si="0"/>
        <v>365</v>
      </c>
      <c r="H5" s="7">
        <f t="shared" si="0"/>
        <v>365</v>
      </c>
      <c r="I5" s="7">
        <f t="shared" si="0"/>
        <v>365</v>
      </c>
      <c r="J5" s="7">
        <f t="shared" si="0"/>
        <v>121</v>
      </c>
    </row>
    <row r="6" spans="1:12" x14ac:dyDescent="0.3">
      <c r="A6">
        <v>1000</v>
      </c>
      <c r="B6" s="1">
        <v>41640</v>
      </c>
      <c r="C6" s="1">
        <v>42004</v>
      </c>
      <c r="D6">
        <f t="shared" si="1"/>
        <v>364</v>
      </c>
      <c r="F6" s="7">
        <f t="shared" si="2"/>
        <v>0</v>
      </c>
      <c r="G6" s="7">
        <f t="shared" si="0"/>
        <v>0</v>
      </c>
      <c r="H6" s="7">
        <f t="shared" si="0"/>
        <v>364</v>
      </c>
      <c r="I6" s="7">
        <f t="shared" si="0"/>
        <v>0</v>
      </c>
      <c r="J6" s="7">
        <f t="shared" si="0"/>
        <v>0</v>
      </c>
    </row>
    <row r="7" spans="1:12" x14ac:dyDescent="0.3">
      <c r="A7">
        <v>1000</v>
      </c>
      <c r="B7" s="1">
        <v>41640</v>
      </c>
      <c r="C7" s="1">
        <v>42490</v>
      </c>
      <c r="D7">
        <f t="shared" si="1"/>
        <v>850</v>
      </c>
      <c r="F7" s="7">
        <f t="shared" si="2"/>
        <v>0</v>
      </c>
      <c r="G7" s="7">
        <f t="shared" si="0"/>
        <v>0</v>
      </c>
      <c r="H7" s="7">
        <f t="shared" si="0"/>
        <v>364</v>
      </c>
      <c r="I7" s="7">
        <f t="shared" si="0"/>
        <v>365</v>
      </c>
      <c r="J7" s="7">
        <f t="shared" si="0"/>
        <v>121</v>
      </c>
    </row>
    <row r="8" spans="1:12" x14ac:dyDescent="0.3">
      <c r="A8">
        <v>1000</v>
      </c>
      <c r="B8" s="1">
        <v>41760</v>
      </c>
      <c r="C8" s="1">
        <v>42004</v>
      </c>
      <c r="D8">
        <f t="shared" si="1"/>
        <v>244</v>
      </c>
      <c r="F8" s="7">
        <f t="shared" si="2"/>
        <v>0</v>
      </c>
      <c r="G8" s="7">
        <f t="shared" si="0"/>
        <v>0</v>
      </c>
      <c r="H8" s="7">
        <f t="shared" si="0"/>
        <v>244</v>
      </c>
      <c r="I8" s="7">
        <f t="shared" si="0"/>
        <v>0</v>
      </c>
      <c r="J8" s="7">
        <f t="shared" si="0"/>
        <v>0</v>
      </c>
    </row>
    <row r="9" spans="1:12" x14ac:dyDescent="0.3">
      <c r="A9">
        <v>1000</v>
      </c>
      <c r="B9" s="1">
        <v>41760</v>
      </c>
      <c r="C9" s="1">
        <v>42490</v>
      </c>
      <c r="D9">
        <f t="shared" si="1"/>
        <v>730</v>
      </c>
      <c r="F9" s="7">
        <f t="shared" si="2"/>
        <v>0</v>
      </c>
      <c r="G9" s="7">
        <f t="shared" si="0"/>
        <v>0</v>
      </c>
      <c r="H9" s="7">
        <f t="shared" si="0"/>
        <v>244</v>
      </c>
      <c r="I9" s="7">
        <f t="shared" si="0"/>
        <v>365</v>
      </c>
      <c r="J9" s="7">
        <f t="shared" si="0"/>
        <v>121</v>
      </c>
    </row>
    <row r="10" spans="1:12" x14ac:dyDescent="0.3">
      <c r="A10">
        <v>1000</v>
      </c>
      <c r="B10" s="1">
        <v>42005</v>
      </c>
      <c r="C10" s="1">
        <v>42490</v>
      </c>
      <c r="D10">
        <f t="shared" si="1"/>
        <v>485</v>
      </c>
      <c r="F10" s="7">
        <f t="shared" si="2"/>
        <v>0</v>
      </c>
      <c r="G10" s="7">
        <f t="shared" si="0"/>
        <v>0</v>
      </c>
      <c r="H10" s="7">
        <f t="shared" si="0"/>
        <v>0</v>
      </c>
      <c r="I10" s="7">
        <f t="shared" si="0"/>
        <v>364</v>
      </c>
      <c r="J10" s="7">
        <f t="shared" si="0"/>
        <v>121</v>
      </c>
    </row>
    <row r="11" spans="1:12" x14ac:dyDescent="0.3">
      <c r="A11">
        <v>1000</v>
      </c>
      <c r="B11" s="1">
        <v>42125</v>
      </c>
      <c r="C11" s="1">
        <v>42490</v>
      </c>
      <c r="D11">
        <f t="shared" si="1"/>
        <v>365</v>
      </c>
      <c r="F11" s="7">
        <f t="shared" si="2"/>
        <v>0</v>
      </c>
      <c r="G11" s="7">
        <f t="shared" si="0"/>
        <v>0</v>
      </c>
      <c r="H11" s="7">
        <f t="shared" si="0"/>
        <v>0</v>
      </c>
      <c r="I11" s="7">
        <f t="shared" si="0"/>
        <v>244</v>
      </c>
      <c r="J11" s="7">
        <f t="shared" si="0"/>
        <v>121</v>
      </c>
    </row>
    <row r="12" spans="1:12" x14ac:dyDescent="0.3">
      <c r="A12">
        <v>1000</v>
      </c>
      <c r="B12" s="1">
        <v>42005</v>
      </c>
      <c r="C12" s="1">
        <v>42125</v>
      </c>
      <c r="D12">
        <f t="shared" si="1"/>
        <v>120</v>
      </c>
      <c r="F12" s="7">
        <f t="shared" si="2"/>
        <v>0</v>
      </c>
      <c r="G12" s="7">
        <f t="shared" si="0"/>
        <v>0</v>
      </c>
      <c r="H12" s="7">
        <f t="shared" si="0"/>
        <v>0</v>
      </c>
      <c r="I12" s="7">
        <f t="shared" si="0"/>
        <v>120</v>
      </c>
      <c r="J12" s="7">
        <f t="shared" si="0"/>
        <v>0</v>
      </c>
    </row>
    <row r="13" spans="1:12" x14ac:dyDescent="0.3">
      <c r="A13">
        <v>1000</v>
      </c>
      <c r="B13" s="1">
        <v>42125</v>
      </c>
      <c r="C13" s="1">
        <v>42369</v>
      </c>
      <c r="D13">
        <f t="shared" si="1"/>
        <v>244</v>
      </c>
      <c r="F13" s="7">
        <f t="shared" si="2"/>
        <v>0</v>
      </c>
      <c r="G13" s="7">
        <f t="shared" si="0"/>
        <v>0</v>
      </c>
      <c r="H13" s="7">
        <f t="shared" si="0"/>
        <v>0</v>
      </c>
      <c r="I13" s="7">
        <f t="shared" si="0"/>
        <v>244</v>
      </c>
      <c r="J13" s="7">
        <f t="shared" si="0"/>
        <v>0</v>
      </c>
    </row>
    <row r="16" spans="1:12" x14ac:dyDescent="0.3">
      <c r="A16" s="2" t="s">
        <v>0</v>
      </c>
      <c r="B16" s="2" t="s">
        <v>1</v>
      </c>
      <c r="C16" s="2" t="s">
        <v>2</v>
      </c>
      <c r="D16" s="2" t="s">
        <v>6</v>
      </c>
      <c r="E16" s="2"/>
      <c r="F16" s="2">
        <v>2012</v>
      </c>
      <c r="G16" s="2">
        <v>2013</v>
      </c>
      <c r="H16" s="2">
        <v>2014</v>
      </c>
      <c r="I16" s="2">
        <v>2015</v>
      </c>
      <c r="J16" s="2">
        <v>2016</v>
      </c>
      <c r="L16" t="s">
        <v>7</v>
      </c>
    </row>
    <row r="17" spans="1:12" x14ac:dyDescent="0.3">
      <c r="A17">
        <v>1000</v>
      </c>
      <c r="B17" s="1">
        <v>40909</v>
      </c>
      <c r="C17" s="1">
        <v>41639</v>
      </c>
      <c r="D17">
        <f>DATEDIF(B17,C17,"d")</f>
        <v>730</v>
      </c>
      <c r="F17" s="7">
        <f>(F2/$D17)*$A17</f>
        <v>500</v>
      </c>
      <c r="G17" s="7">
        <f t="shared" ref="G17:J17" si="3">(G2/$D17)*$A17</f>
        <v>500</v>
      </c>
      <c r="H17" s="7">
        <f t="shared" si="3"/>
        <v>0</v>
      </c>
      <c r="I17" s="7">
        <f t="shared" si="3"/>
        <v>0</v>
      </c>
      <c r="J17" s="7">
        <f t="shared" si="3"/>
        <v>0</v>
      </c>
      <c r="K17" s="7"/>
      <c r="L17" s="7">
        <f>SUM(F17:J17)</f>
        <v>1000</v>
      </c>
    </row>
    <row r="18" spans="1:12" x14ac:dyDescent="0.3">
      <c r="A18">
        <v>1000</v>
      </c>
      <c r="B18" s="1">
        <v>40909</v>
      </c>
      <c r="C18" s="1">
        <v>41759</v>
      </c>
      <c r="D18">
        <f t="shared" ref="D18:D28" si="4">DATEDIF(B18,C18,"d")</f>
        <v>850</v>
      </c>
      <c r="F18" s="7">
        <f t="shared" ref="F18:J18" si="5">(F3/$D18)*$A18</f>
        <v>429.41176470588232</v>
      </c>
      <c r="G18" s="7">
        <f t="shared" si="5"/>
        <v>429.41176470588232</v>
      </c>
      <c r="H18" s="7">
        <f t="shared" si="5"/>
        <v>141.1764705882353</v>
      </c>
      <c r="I18" s="7">
        <f t="shared" si="5"/>
        <v>0</v>
      </c>
      <c r="J18" s="7">
        <f t="shared" si="5"/>
        <v>0</v>
      </c>
      <c r="K18" s="7"/>
      <c r="L18" s="7">
        <f t="shared" ref="L18:L28" si="6">SUM(F18:J18)</f>
        <v>1000</v>
      </c>
    </row>
    <row r="19" spans="1:12" x14ac:dyDescent="0.3">
      <c r="A19">
        <v>1000</v>
      </c>
      <c r="B19" s="1">
        <v>40909</v>
      </c>
      <c r="C19" s="1">
        <v>42004</v>
      </c>
      <c r="D19">
        <f t="shared" si="4"/>
        <v>1095</v>
      </c>
      <c r="F19" s="7">
        <f t="shared" ref="F19:J19" si="7">(F4/$D19)*$A19</f>
        <v>333.33333333333331</v>
      </c>
      <c r="G19" s="7">
        <f t="shared" si="7"/>
        <v>333.33333333333331</v>
      </c>
      <c r="H19" s="7">
        <f t="shared" si="7"/>
        <v>333.33333333333331</v>
      </c>
      <c r="I19" s="7">
        <f t="shared" si="7"/>
        <v>0</v>
      </c>
      <c r="J19" s="7">
        <f t="shared" si="7"/>
        <v>0</v>
      </c>
      <c r="K19" s="7"/>
      <c r="L19" s="7">
        <f t="shared" si="6"/>
        <v>1000</v>
      </c>
    </row>
    <row r="20" spans="1:12" x14ac:dyDescent="0.3">
      <c r="A20">
        <v>1000</v>
      </c>
      <c r="B20" s="1">
        <v>40909</v>
      </c>
      <c r="C20" s="1">
        <v>42490</v>
      </c>
      <c r="D20">
        <f t="shared" si="4"/>
        <v>1581</v>
      </c>
      <c r="F20" s="7">
        <f t="shared" ref="F20:J20" si="8">(F5/$D20)*$A20</f>
        <v>230.86654016445289</v>
      </c>
      <c r="G20" s="7">
        <f t="shared" si="8"/>
        <v>230.86654016445289</v>
      </c>
      <c r="H20" s="7">
        <f t="shared" si="8"/>
        <v>230.86654016445289</v>
      </c>
      <c r="I20" s="7">
        <f t="shared" si="8"/>
        <v>230.86654016445289</v>
      </c>
      <c r="J20" s="7">
        <f t="shared" si="8"/>
        <v>76.533839342188486</v>
      </c>
      <c r="K20" s="7"/>
      <c r="L20" s="7">
        <f t="shared" si="6"/>
        <v>1000</v>
      </c>
    </row>
    <row r="21" spans="1:12" x14ac:dyDescent="0.3">
      <c r="A21">
        <v>1000</v>
      </c>
      <c r="B21" s="1">
        <v>41640</v>
      </c>
      <c r="C21" s="1">
        <v>42004</v>
      </c>
      <c r="D21">
        <f t="shared" si="4"/>
        <v>364</v>
      </c>
      <c r="F21" s="7">
        <f t="shared" ref="F21:J21" si="9">(F6/$D21)*$A21</f>
        <v>0</v>
      </c>
      <c r="G21" s="7">
        <f t="shared" si="9"/>
        <v>0</v>
      </c>
      <c r="H21" s="7">
        <f t="shared" si="9"/>
        <v>1000</v>
      </c>
      <c r="I21" s="7">
        <f t="shared" si="9"/>
        <v>0</v>
      </c>
      <c r="J21" s="7">
        <f t="shared" si="9"/>
        <v>0</v>
      </c>
      <c r="K21" s="7"/>
      <c r="L21" s="7">
        <f t="shared" si="6"/>
        <v>1000</v>
      </c>
    </row>
    <row r="22" spans="1:12" x14ac:dyDescent="0.3">
      <c r="A22">
        <v>1000</v>
      </c>
      <c r="B22" s="1">
        <v>41640</v>
      </c>
      <c r="C22" s="1">
        <v>42490</v>
      </c>
      <c r="D22">
        <f t="shared" si="4"/>
        <v>850</v>
      </c>
      <c r="F22" s="7">
        <f t="shared" ref="F22:J22" si="10">(F7/$D22)*$A22</f>
        <v>0</v>
      </c>
      <c r="G22" s="7">
        <f t="shared" si="10"/>
        <v>0</v>
      </c>
      <c r="H22" s="7">
        <f t="shared" si="10"/>
        <v>428.23529411764707</v>
      </c>
      <c r="I22" s="7">
        <f t="shared" si="10"/>
        <v>429.41176470588232</v>
      </c>
      <c r="J22" s="7">
        <f t="shared" si="10"/>
        <v>142.35294117647061</v>
      </c>
      <c r="K22" s="7"/>
      <c r="L22" s="7">
        <f t="shared" si="6"/>
        <v>1000</v>
      </c>
    </row>
    <row r="23" spans="1:12" x14ac:dyDescent="0.3">
      <c r="A23">
        <v>1000</v>
      </c>
      <c r="B23" s="1">
        <v>41760</v>
      </c>
      <c r="C23" s="1">
        <v>42004</v>
      </c>
      <c r="D23">
        <f t="shared" si="4"/>
        <v>244</v>
      </c>
      <c r="F23" s="7">
        <f t="shared" ref="F23:J23" si="11">(F8/$D23)*$A23</f>
        <v>0</v>
      </c>
      <c r="G23" s="7">
        <f t="shared" si="11"/>
        <v>0</v>
      </c>
      <c r="H23" s="7">
        <f t="shared" si="11"/>
        <v>1000</v>
      </c>
      <c r="I23" s="7">
        <f t="shared" si="11"/>
        <v>0</v>
      </c>
      <c r="J23" s="7">
        <f t="shared" si="11"/>
        <v>0</v>
      </c>
      <c r="K23" s="7"/>
      <c r="L23" s="7">
        <f t="shared" si="6"/>
        <v>1000</v>
      </c>
    </row>
    <row r="24" spans="1:12" x14ac:dyDescent="0.3">
      <c r="A24">
        <v>1000</v>
      </c>
      <c r="B24" s="1">
        <v>41760</v>
      </c>
      <c r="C24" s="1">
        <v>42490</v>
      </c>
      <c r="D24">
        <f t="shared" si="4"/>
        <v>730</v>
      </c>
      <c r="F24" s="7">
        <f t="shared" ref="F24:J24" si="12">(F9/$D24)*$A24</f>
        <v>0</v>
      </c>
      <c r="G24" s="7">
        <f t="shared" si="12"/>
        <v>0</v>
      </c>
      <c r="H24" s="7">
        <f t="shared" si="12"/>
        <v>334.24657534246575</v>
      </c>
      <c r="I24" s="7">
        <f t="shared" si="12"/>
        <v>500</v>
      </c>
      <c r="J24" s="7">
        <f t="shared" si="12"/>
        <v>165.75342465753425</v>
      </c>
      <c r="K24" s="7"/>
      <c r="L24" s="7">
        <f t="shared" si="6"/>
        <v>1000</v>
      </c>
    </row>
    <row r="25" spans="1:12" x14ac:dyDescent="0.3">
      <c r="A25">
        <v>1000</v>
      </c>
      <c r="B25" s="1">
        <v>42005</v>
      </c>
      <c r="C25" s="1">
        <v>42490</v>
      </c>
      <c r="D25">
        <f t="shared" si="4"/>
        <v>485</v>
      </c>
      <c r="F25" s="7">
        <f t="shared" ref="F25:J25" si="13">(F10/$D25)*$A25</f>
        <v>0</v>
      </c>
      <c r="G25" s="7">
        <f t="shared" si="13"/>
        <v>0</v>
      </c>
      <c r="H25" s="7">
        <f t="shared" si="13"/>
        <v>0</v>
      </c>
      <c r="I25" s="7">
        <f t="shared" si="13"/>
        <v>750.51546391752572</v>
      </c>
      <c r="J25" s="7">
        <f t="shared" si="13"/>
        <v>249.48453608247422</v>
      </c>
      <c r="K25" s="7"/>
      <c r="L25" s="7">
        <f t="shared" si="6"/>
        <v>1000</v>
      </c>
    </row>
    <row r="26" spans="1:12" x14ac:dyDescent="0.3">
      <c r="A26">
        <v>1000</v>
      </c>
      <c r="B26" s="1">
        <v>42125</v>
      </c>
      <c r="C26" s="1">
        <v>42490</v>
      </c>
      <c r="D26">
        <f t="shared" si="4"/>
        <v>365</v>
      </c>
      <c r="F26" s="7">
        <f t="shared" ref="F26:J26" si="14">(F11/$D26)*$A26</f>
        <v>0</v>
      </c>
      <c r="G26" s="7">
        <f t="shared" si="14"/>
        <v>0</v>
      </c>
      <c r="H26" s="7">
        <f t="shared" si="14"/>
        <v>0</v>
      </c>
      <c r="I26" s="7">
        <f t="shared" si="14"/>
        <v>668.49315068493149</v>
      </c>
      <c r="J26" s="7">
        <f t="shared" si="14"/>
        <v>331.50684931506851</v>
      </c>
      <c r="K26" s="7"/>
      <c r="L26" s="7">
        <f t="shared" si="6"/>
        <v>1000</v>
      </c>
    </row>
    <row r="27" spans="1:12" x14ac:dyDescent="0.3">
      <c r="A27">
        <v>1000</v>
      </c>
      <c r="B27" s="1">
        <v>42005</v>
      </c>
      <c r="C27" s="1">
        <v>42125</v>
      </c>
      <c r="D27">
        <f t="shared" si="4"/>
        <v>120</v>
      </c>
      <c r="F27" s="7">
        <f t="shared" ref="F27:J27" si="15">(F12/$D27)*$A27</f>
        <v>0</v>
      </c>
      <c r="G27" s="7">
        <f t="shared" si="15"/>
        <v>0</v>
      </c>
      <c r="H27" s="7">
        <f t="shared" si="15"/>
        <v>0</v>
      </c>
      <c r="I27" s="7">
        <f t="shared" si="15"/>
        <v>1000</v>
      </c>
      <c r="J27" s="7">
        <f t="shared" si="15"/>
        <v>0</v>
      </c>
      <c r="K27" s="7"/>
      <c r="L27" s="7">
        <f t="shared" si="6"/>
        <v>1000</v>
      </c>
    </row>
    <row r="28" spans="1:12" x14ac:dyDescent="0.3">
      <c r="A28">
        <v>1000</v>
      </c>
      <c r="B28" s="1">
        <v>42125</v>
      </c>
      <c r="C28" s="1">
        <v>42369</v>
      </c>
      <c r="D28">
        <f t="shared" si="4"/>
        <v>244</v>
      </c>
      <c r="F28" s="7">
        <f t="shared" ref="F28:J28" si="16">(F13/$D28)*$A28</f>
        <v>0</v>
      </c>
      <c r="G28" s="7">
        <f t="shared" si="16"/>
        <v>0</v>
      </c>
      <c r="H28" s="7">
        <f t="shared" si="16"/>
        <v>0</v>
      </c>
      <c r="I28" s="7">
        <f t="shared" si="16"/>
        <v>1000</v>
      </c>
      <c r="J28" s="7">
        <f t="shared" si="16"/>
        <v>0</v>
      </c>
      <c r="K28" s="7"/>
      <c r="L28" s="7">
        <f t="shared" si="6"/>
        <v>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3" sqref="A3"/>
    </sheetView>
  </sheetViews>
  <sheetFormatPr defaultRowHeight="14.4" x14ac:dyDescent="0.3"/>
  <cols>
    <col min="1" max="1" width="13.109375" bestFit="1" customWidth="1"/>
    <col min="2" max="2" width="12.88671875" bestFit="1" customWidth="1"/>
  </cols>
  <sheetData>
    <row r="3" spans="1:2" x14ac:dyDescent="0.3">
      <c r="A3" s="4" t="s">
        <v>4</v>
      </c>
      <c r="B3" t="s">
        <v>3</v>
      </c>
    </row>
    <row r="4" spans="1:2" x14ac:dyDescent="0.3">
      <c r="A4" s="5">
        <v>40909</v>
      </c>
      <c r="B4" s="3">
        <v>4000</v>
      </c>
    </row>
    <row r="5" spans="1:2" x14ac:dyDescent="0.3">
      <c r="A5" s="5">
        <v>41640</v>
      </c>
      <c r="B5" s="3">
        <v>2000</v>
      </c>
    </row>
    <row r="6" spans="1:2" x14ac:dyDescent="0.3">
      <c r="A6" s="5">
        <v>41760</v>
      </c>
      <c r="B6" s="3">
        <v>2000</v>
      </c>
    </row>
    <row r="7" spans="1:2" x14ac:dyDescent="0.3">
      <c r="A7" s="5">
        <v>42005</v>
      </c>
      <c r="B7" s="3">
        <v>2000</v>
      </c>
    </row>
    <row r="8" spans="1:2" x14ac:dyDescent="0.3">
      <c r="A8" s="5">
        <v>42125</v>
      </c>
      <c r="B8" s="3">
        <v>2000</v>
      </c>
    </row>
    <row r="9" spans="1:2" x14ac:dyDescent="0.3">
      <c r="A9" s="5" t="s">
        <v>5</v>
      </c>
      <c r="B9" s="3">
        <v>12000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Rob Cooke</cp:lastModifiedBy>
  <dcterms:created xsi:type="dcterms:W3CDTF">2015-04-17T12:29:11Z</dcterms:created>
  <dcterms:modified xsi:type="dcterms:W3CDTF">2015-04-17T22:22:32Z</dcterms:modified>
</cp:coreProperties>
</file>